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Ranking\Ranking Interclubes 2024\"/>
    </mc:Choice>
  </mc:AlternateContent>
  <xr:revisionPtr revIDLastSave="0" documentId="13_ncr:1_{5EEF25B7-10C3-4098-A558-D78CFE35AD3E}" xr6:coauthVersionLast="47" xr6:coauthVersionMax="47" xr10:uidLastSave="{00000000-0000-0000-0000-000000000000}"/>
  <bookViews>
    <workbookView xWindow="-120" yWindow="-120" windowWidth="20730" windowHeight="11040" tabRatio="906" firstSheet="1" activeTab="1" xr2:uid="{00000000-000D-0000-FFFF-FFFF00000000}"/>
  </bookViews>
  <sheets>
    <sheet name="REFERENCIAS" sheetId="8" state="hidden" r:id="rId1"/>
    <sheet name="Interclubes" sheetId="10" r:id="rId2"/>
  </sheets>
  <calcPr calcId="191029"/>
</workbook>
</file>

<file path=xl/calcChain.xml><?xml version="1.0" encoding="utf-8"?>
<calcChain xmlns="http://schemas.openxmlformats.org/spreadsheetml/2006/main">
  <c r="P27" i="10" l="1"/>
  <c r="P23" i="10"/>
  <c r="P24" i="10"/>
  <c r="P26" i="10"/>
  <c r="P21" i="10"/>
  <c r="P25" i="10"/>
  <c r="P22" i="10"/>
  <c r="P18" i="10"/>
  <c r="P20" i="10"/>
  <c r="P16" i="10"/>
  <c r="P17" i="10"/>
  <c r="P19" i="10"/>
  <c r="P13" i="10"/>
  <c r="P12" i="10"/>
  <c r="P11" i="10"/>
  <c r="P14" i="10"/>
  <c r="P15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P28" i="10" l="1"/>
</calcChain>
</file>

<file path=xl/sharedStrings.xml><?xml version="1.0" encoding="utf-8"?>
<sst xmlns="http://schemas.openxmlformats.org/spreadsheetml/2006/main" count="127" uniqueCount="98">
  <si>
    <t>Puesto</t>
  </si>
  <si>
    <t>Total</t>
  </si>
  <si>
    <t>Puntos</t>
  </si>
  <si>
    <t>FEDERACION REGIONAL DE GOLF MAR Y SIERRAS</t>
  </si>
  <si>
    <t>RANKING</t>
  </si>
  <si>
    <t>CLUB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</si>
  <si>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</si>
  <si>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</si>
  <si>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</si>
  <si>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</si>
  <si>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</si>
  <si>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</si>
  <si>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</si>
  <si>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</si>
  <si>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</si>
  <si>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</si>
  <si>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</si>
  <si>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</si>
  <si>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</si>
  <si>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</si>
  <si>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</si>
  <si>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</si>
  <si>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</si>
  <si>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</si>
  <si>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</si>
  <si>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</si>
  <si>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</si>
  <si>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</si>
  <si>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</si>
  <si>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</si>
  <si>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</si>
  <si>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</si>
  <si>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</si>
  <si>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</si>
  <si>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 xml:space="preserve">0223-460-5222 </t>
  </si>
  <si>
    <t>02293-42-0065</t>
  </si>
  <si>
    <t>02293-44-5873/44-6020</t>
  </si>
  <si>
    <t>02246-43-0014 / 43-0938</t>
  </si>
  <si>
    <t>02255-458249</t>
  </si>
  <si>
    <t>02254-49-1815</t>
  </si>
  <si>
    <t>REF.</t>
  </si>
  <si>
    <t>TELEFONO</t>
  </si>
  <si>
    <t>CEGC</t>
  </si>
  <si>
    <t>CML</t>
  </si>
  <si>
    <t>CLUB DE GOLF CERRO PAMPA</t>
  </si>
  <si>
    <t>CGCP</t>
  </si>
  <si>
    <t>CARILO GOLF</t>
  </si>
  <si>
    <t>CG</t>
  </si>
  <si>
    <t>PRIMER DESCARTE EN EL 1° SEMESTRE</t>
  </si>
  <si>
    <t>COSTA ESMERALDA GOLF &amp; LINKS</t>
  </si>
  <si>
    <t>GOLF CLUB DOLORES</t>
  </si>
  <si>
    <t>GCD</t>
  </si>
  <si>
    <t>CLUB MAR DEL PLATA S.A. GOLF LOS ACANTILADOS</t>
  </si>
  <si>
    <t>MIRAMAR LINKS</t>
  </si>
  <si>
    <t>0223-155-804415</t>
  </si>
  <si>
    <t>02254-47-0044</t>
  </si>
  <si>
    <t>02266-431-199</t>
  </si>
  <si>
    <t>011-156-9259304</t>
  </si>
  <si>
    <t>011-155-8261929 / 02245-154-22043</t>
  </si>
  <si>
    <t> 0223-155-852236</t>
  </si>
  <si>
    <t>0249-440-6976</t>
  </si>
  <si>
    <t>MAR DEL PLATA GOLF CLUB CANCHA NUEVA</t>
  </si>
  <si>
    <t>MAR DEL PLATA GOLF CLUB CANCHA VIEJA</t>
  </si>
  <si>
    <t>Necochea Golf Club - POJ -</t>
  </si>
  <si>
    <t>Golf Club Dolores</t>
  </si>
  <si>
    <t>COPA CHALLENGER INTERCLUBES - GUILLERMO PARMIGIANI -</t>
  </si>
  <si>
    <t>CLUB MAR DEL PLATA S.A.</t>
  </si>
  <si>
    <t>MAR DEL PLATA GOLF CLUB</t>
  </si>
  <si>
    <t>C.S.C.P. GENERAL BALCARCE</t>
  </si>
  <si>
    <t>COSTA ESMERALDO GOLF &amp; LINKS</t>
  </si>
  <si>
    <t>Villa Gesell Golf Club</t>
  </si>
  <si>
    <t>Mar del Plata G.C. Cancha Vieja</t>
  </si>
  <si>
    <t>Mar del Plata G.C. Cancha Nueva</t>
  </si>
  <si>
    <t>Sierra de los Padres Golf Club - AMD -</t>
  </si>
  <si>
    <t>Miramar Links</t>
  </si>
  <si>
    <t>CIRCUITO DE MENORES AÑO 2024</t>
  </si>
  <si>
    <t>1° FECHA</t>
  </si>
  <si>
    <t>2° FECHA</t>
  </si>
  <si>
    <t>3° FECHA</t>
  </si>
  <si>
    <t>4° FECHA</t>
  </si>
  <si>
    <t>5° FECHA</t>
  </si>
  <si>
    <t>6° FECHA</t>
  </si>
  <si>
    <t>7° FECHA</t>
  </si>
  <si>
    <t>8° FECHA</t>
  </si>
  <si>
    <t>9° FECHA</t>
  </si>
  <si>
    <t>10° FECHA</t>
  </si>
  <si>
    <t>11° FECHA</t>
  </si>
  <si>
    <t>12° FECHA</t>
  </si>
  <si>
    <t>13° FECHA</t>
  </si>
  <si>
    <t>31/01 y 01 y 02/02</t>
  </si>
  <si>
    <t>Club Mar del Plata S.A.</t>
  </si>
  <si>
    <t>04 y 05/05/2024</t>
  </si>
  <si>
    <t>Fecha Virtual</t>
  </si>
  <si>
    <t>Cariló Golf</t>
  </si>
  <si>
    <t>15; 16 y 17/08/2024</t>
  </si>
  <si>
    <t>17 y 18/08/2024</t>
  </si>
  <si>
    <t>El Valle de Tandil Golf  Club y Tandil Golf Club</t>
  </si>
  <si>
    <t>Links Pinamar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</si>
</sst>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C0A]General"/>
  </numFmts>
  <fonts count="18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4"/>
      <name val="Arial"/>
      <family val="2"/>
    </font>
    <font>
      <sz val="13"/>
      <color theme="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33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165" fontId="12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5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4" fontId="15" fillId="2" borderId="1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14" fontId="16" fillId="2" borderId="13" xfId="0" applyNumberFormat="1" applyFont="1" applyFill="1" applyBorder="1" applyAlignment="1">
      <alignment horizontal="center"/>
    </xf>
    <xf numFmtId="14" fontId="17" fillId="2" borderId="13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opLeftCell="A13" zoomScale="85" workbookViewId="0">
      <selection activeCell="A24" sqref="A24"/>
    </sheetView>
  </sheetViews>
  <sheetFormatPr baseColWidth="10" defaultRowHeight="18.75"/>
  <cols>
    <col min="1" max="1" width="81" style="12" bestFit="1" customWidth="1"/>
    <col min="2" max="2" width="13.28515625" style="13" bestFit="1" customWidth="1"/>
    <col min="3" max="3" width="51.7109375" style="13" bestFit="1" customWidth="1"/>
    <col min="4" max="16384" width="11.42578125" style="12"/>
  </cols>
  <sheetData>
    <row r="1" spans="1:3" ht="19.5">
      <c r="A1" s="21" t="s">
        <v>5</v>
      </c>
      <c r="B1" s="18" t="s">
        <v>40</v>
      </c>
      <c r="C1" s="18" t="s">
        <v>41</v>
      </c>
    </row>
    <row r="2" spans="1:3" ht="19.5">
      <c r="A2" s="23" t="s">
        <v>46</v>
      </c>
      <c r="B2" s="15" t="s">
        <v>47</v>
      </c>
      <c r="C2" s="24" t="s">
        <v>55</v>
      </c>
    </row>
    <row r="3" spans="1:3" ht="19.5">
      <c r="A3" s="25" t="s">
        <v>44</v>
      </c>
      <c r="B3" s="26" t="s">
        <v>45</v>
      </c>
      <c r="C3" s="27" t="s">
        <v>35</v>
      </c>
    </row>
    <row r="4" spans="1:3" ht="19.5">
      <c r="A4" s="23" t="s">
        <v>52</v>
      </c>
      <c r="B4" s="15" t="s">
        <v>9</v>
      </c>
      <c r="C4" s="24" t="s">
        <v>29</v>
      </c>
    </row>
    <row r="5" spans="1:3" ht="19.5">
      <c r="A5" s="25" t="s">
        <v>23</v>
      </c>
      <c r="B5" s="26" t="s">
        <v>13</v>
      </c>
      <c r="C5" s="27" t="s">
        <v>56</v>
      </c>
    </row>
    <row r="6" spans="1:3" ht="19.5">
      <c r="A6" s="23" t="s">
        <v>49</v>
      </c>
      <c r="B6" s="15" t="s">
        <v>42</v>
      </c>
      <c r="C6" s="24" t="s">
        <v>57</v>
      </c>
    </row>
    <row r="7" spans="1:3" ht="19.5">
      <c r="A7" s="25" t="s">
        <v>28</v>
      </c>
      <c r="B7" s="26" t="s">
        <v>8</v>
      </c>
      <c r="C7" s="27" t="s">
        <v>36</v>
      </c>
    </row>
    <row r="8" spans="1:3" ht="19.5">
      <c r="A8" s="23" t="s">
        <v>24</v>
      </c>
      <c r="B8" s="15" t="s">
        <v>12</v>
      </c>
      <c r="C8" s="24" t="s">
        <v>33</v>
      </c>
    </row>
    <row r="9" spans="1:3" ht="19.5">
      <c r="A9" s="25" t="s">
        <v>50</v>
      </c>
      <c r="B9" s="26" t="s">
        <v>51</v>
      </c>
      <c r="C9" s="27" t="s">
        <v>58</v>
      </c>
    </row>
    <row r="10" spans="1:3" ht="19.5">
      <c r="A10" s="23" t="s">
        <v>22</v>
      </c>
      <c r="B10" s="15" t="s">
        <v>15</v>
      </c>
      <c r="C10" s="24" t="s">
        <v>39</v>
      </c>
    </row>
    <row r="11" spans="1:3" ht="19.5">
      <c r="A11" s="25" t="s">
        <v>61</v>
      </c>
      <c r="B11" s="26" t="s">
        <v>11</v>
      </c>
      <c r="C11" s="27" t="s">
        <v>54</v>
      </c>
    </row>
    <row r="12" spans="1:3" ht="19.5">
      <c r="A12" s="23" t="s">
        <v>62</v>
      </c>
      <c r="B12" s="15" t="s">
        <v>11</v>
      </c>
      <c r="C12" s="24" t="s">
        <v>30</v>
      </c>
    </row>
    <row r="13" spans="1:3" ht="19.5">
      <c r="A13" s="25" t="s">
        <v>21</v>
      </c>
      <c r="B13" s="26" t="s">
        <v>25</v>
      </c>
      <c r="C13" s="27" t="s">
        <v>34</v>
      </c>
    </row>
    <row r="14" spans="1:3" ht="19.5">
      <c r="A14" s="23" t="s">
        <v>53</v>
      </c>
      <c r="B14" s="15" t="s">
        <v>43</v>
      </c>
      <c r="C14" s="24" t="s">
        <v>59</v>
      </c>
    </row>
    <row r="15" spans="1:3" ht="19.5">
      <c r="A15" s="25" t="s">
        <v>20</v>
      </c>
      <c r="B15" s="26" t="s">
        <v>6</v>
      </c>
      <c r="C15" s="27" t="s">
        <v>31</v>
      </c>
    </row>
    <row r="16" spans="1:3" ht="19.5">
      <c r="A16" s="23" t="s">
        <v>19</v>
      </c>
      <c r="B16" s="15" t="s">
        <v>26</v>
      </c>
      <c r="C16" s="24" t="s">
        <v>37</v>
      </c>
    </row>
    <row r="17" spans="1:3" ht="19.5">
      <c r="A17" s="25" t="s">
        <v>16</v>
      </c>
      <c r="B17" s="26" t="s">
        <v>7</v>
      </c>
      <c r="C17" s="27" t="s">
        <v>32</v>
      </c>
    </row>
    <row r="18" spans="1:3" ht="19.5">
      <c r="A18" s="23" t="s">
        <v>17</v>
      </c>
      <c r="B18" s="15" t="s">
        <v>10</v>
      </c>
      <c r="C18" s="24" t="s">
        <v>60</v>
      </c>
    </row>
    <row r="19" spans="1:3" ht="19.5">
      <c r="A19" s="25" t="s">
        <v>18</v>
      </c>
      <c r="B19" s="26" t="s">
        <v>14</v>
      </c>
      <c r="C19" s="27" t="s">
        <v>38</v>
      </c>
    </row>
    <row r="20" spans="1:3" ht="19.5">
      <c r="A20" s="14"/>
      <c r="B20" s="16"/>
    </row>
    <row r="21" spans="1:3" ht="19.5">
      <c r="A21" s="15" t="s">
        <v>27</v>
      </c>
      <c r="B21" s="17"/>
    </row>
    <row r="23" spans="1:3" ht="19.5">
      <c r="A23" s="15" t="s">
        <v>48</v>
      </c>
      <c r="B23" s="20"/>
    </row>
  </sheetData>
  <phoneticPr fontId="0" type="noConversion"/>
  <printOptions horizontalCentered="1" verticalCentered="1"/>
  <pageMargins left="0" right="0" top="0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tabSelected="1" zoomScale="70" zoomScaleNormal="70" workbookViewId="0">
      <selection sqref="A1:P1"/>
    </sheetView>
  </sheetViews>
  <sheetFormatPr baseColWidth="10" defaultRowHeight="12.75"/>
  <cols>
    <col min="1" max="1" width="9.5703125" style="1" bestFit="1" customWidth="1"/>
    <col min="2" max="2" width="46.28515625" style="1" bestFit="1" customWidth="1"/>
    <col min="3" max="3" width="17.7109375" style="1" customWidth="1"/>
    <col min="4" max="4" width="21" style="1" customWidth="1"/>
    <col min="5" max="14" width="17.7109375" style="1" customWidth="1"/>
    <col min="15" max="15" width="17.7109375" style="1" hidden="1" customWidth="1"/>
    <col min="16" max="16" width="12.28515625" style="1" bestFit="1" customWidth="1"/>
    <col min="17" max="17" width="9.28515625" style="1" bestFit="1" customWidth="1"/>
    <col min="18" max="27" width="11.42578125" style="1" customWidth="1"/>
    <col min="28" max="16384" width="11.42578125" style="1"/>
  </cols>
  <sheetData>
    <row r="1" spans="1:17" s="2" customFormat="1" ht="23.25">
      <c r="A1" s="42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7" s="2" customFormat="1" ht="24" thickBot="1">
      <c r="A2" s="45" t="s">
        <v>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7" s="2" customFormat="1" ht="17.25" thickBot="1"/>
    <row r="4" spans="1:17" s="2" customFormat="1" ht="20.25" thickBot="1">
      <c r="A4" s="48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17" s="2" customFormat="1" ht="17.25" thickBot="1">
      <c r="C5" s="34" t="s">
        <v>76</v>
      </c>
      <c r="D5" s="34" t="s">
        <v>77</v>
      </c>
      <c r="E5" s="34" t="s">
        <v>78</v>
      </c>
      <c r="F5" s="34" t="s">
        <v>79</v>
      </c>
      <c r="G5" s="34" t="s">
        <v>80</v>
      </c>
      <c r="H5" s="34" t="s">
        <v>81</v>
      </c>
      <c r="I5" s="34" t="s">
        <v>82</v>
      </c>
      <c r="J5" s="34" t="s">
        <v>83</v>
      </c>
      <c r="K5" s="34" t="s">
        <v>84</v>
      </c>
      <c r="L5" s="34" t="s">
        <v>85</v>
      </c>
      <c r="M5" s="34" t="s">
        <v>86</v>
      </c>
      <c r="N5" s="34" t="s">
        <v>87</v>
      </c>
      <c r="O5" s="34" t="s">
        <v>88</v>
      </c>
    </row>
    <row r="6" spans="1:17" s="2" customFormat="1" ht="18.75" thickBot="1">
      <c r="A6" s="51" t="s">
        <v>65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</row>
    <row r="7" spans="1:17" s="2" customFormat="1" ht="17.25" thickBot="1">
      <c r="C7" s="29">
        <v>45313</v>
      </c>
      <c r="D7" s="31" t="s">
        <v>89</v>
      </c>
      <c r="E7" s="31">
        <v>45349</v>
      </c>
      <c r="F7" s="29">
        <v>45375</v>
      </c>
      <c r="G7" s="31">
        <v>45389</v>
      </c>
      <c r="H7" s="36" t="s">
        <v>91</v>
      </c>
      <c r="I7" s="28">
        <v>45445</v>
      </c>
      <c r="J7" s="28">
        <v>45452</v>
      </c>
      <c r="K7" s="40" t="s">
        <v>94</v>
      </c>
      <c r="L7" s="41" t="s">
        <v>95</v>
      </c>
      <c r="M7" s="30">
        <v>45550</v>
      </c>
      <c r="N7" s="30">
        <v>45620</v>
      </c>
      <c r="O7" s="30"/>
    </row>
    <row r="8" spans="1:17" s="2" customFormat="1" ht="17.25" customHeight="1" thickBot="1">
      <c r="A8" s="58" t="s">
        <v>0</v>
      </c>
      <c r="B8" s="58" t="s">
        <v>5</v>
      </c>
      <c r="C8" s="62" t="s">
        <v>63</v>
      </c>
      <c r="D8" s="62" t="s">
        <v>73</v>
      </c>
      <c r="E8" s="62" t="s">
        <v>90</v>
      </c>
      <c r="F8" s="62" t="s">
        <v>64</v>
      </c>
      <c r="G8" s="56" t="s">
        <v>74</v>
      </c>
      <c r="H8" s="62" t="s">
        <v>70</v>
      </c>
      <c r="I8" s="62" t="s">
        <v>92</v>
      </c>
      <c r="J8" s="62" t="s">
        <v>93</v>
      </c>
      <c r="K8" s="56" t="s">
        <v>71</v>
      </c>
      <c r="L8" s="54" t="s">
        <v>96</v>
      </c>
      <c r="M8" s="56" t="s">
        <v>97</v>
      </c>
      <c r="N8" s="56" t="s">
        <v>72</v>
      </c>
      <c r="O8" s="56" t="s">
        <v>72</v>
      </c>
    </row>
    <row r="9" spans="1:17" s="2" customFormat="1" ht="40.5" customHeight="1" thickBot="1">
      <c r="A9" s="59"/>
      <c r="B9" s="59"/>
      <c r="C9" s="63"/>
      <c r="D9" s="63"/>
      <c r="E9" s="63"/>
      <c r="F9" s="63"/>
      <c r="G9" s="57"/>
      <c r="H9" s="63"/>
      <c r="I9" s="63"/>
      <c r="J9" s="63"/>
      <c r="K9" s="57"/>
      <c r="L9" s="55"/>
      <c r="M9" s="57"/>
      <c r="N9" s="57"/>
      <c r="O9" s="57"/>
      <c r="Q9" s="58" t="s">
        <v>0</v>
      </c>
    </row>
    <row r="10" spans="1:17" s="2" customFormat="1" ht="17.25" thickBot="1">
      <c r="A10" s="60"/>
      <c r="B10" s="61"/>
      <c r="C10" s="19" t="s">
        <v>2</v>
      </c>
      <c r="D10" s="19" t="s">
        <v>2</v>
      </c>
      <c r="E10" s="19" t="s">
        <v>2</v>
      </c>
      <c r="F10" s="19" t="s">
        <v>2</v>
      </c>
      <c r="G10" s="19" t="s">
        <v>2</v>
      </c>
      <c r="H10" s="19" t="s">
        <v>2</v>
      </c>
      <c r="I10" s="19" t="s">
        <v>2</v>
      </c>
      <c r="J10" s="19" t="s">
        <v>2</v>
      </c>
      <c r="K10" s="19" t="s">
        <v>2</v>
      </c>
      <c r="L10" s="19" t="s">
        <v>2</v>
      </c>
      <c r="M10" s="19" t="s">
        <v>2</v>
      </c>
      <c r="N10" s="19" t="s">
        <v>2</v>
      </c>
      <c r="O10" s="19" t="s">
        <v>2</v>
      </c>
      <c r="P10" s="22" t="s">
        <v>1</v>
      </c>
      <c r="Q10" s="59"/>
    </row>
    <row r="11" spans="1:17" s="2" customFormat="1" ht="16.5">
      <c r="A11" s="3">
        <f>Q11</f>
        <v>1</v>
      </c>
      <c r="B11" s="4" t="s">
        <v>16</v>
      </c>
      <c r="C11" s="5">
        <v>632.25</v>
      </c>
      <c r="D11" s="5">
        <v>1104.75</v>
      </c>
      <c r="E11" s="32">
        <v>635.16</v>
      </c>
      <c r="F11" s="32">
        <v>110</v>
      </c>
      <c r="G11" s="5">
        <v>452</v>
      </c>
      <c r="H11" s="5">
        <v>535.5</v>
      </c>
      <c r="I11" s="5">
        <v>75.5</v>
      </c>
      <c r="J11" s="5">
        <v>367.5</v>
      </c>
      <c r="K11" s="5">
        <v>823.5</v>
      </c>
      <c r="L11" s="5">
        <v>502.5</v>
      </c>
      <c r="M11" s="5">
        <v>367.5</v>
      </c>
      <c r="N11" s="5">
        <v>485.5</v>
      </c>
      <c r="O11" s="33"/>
      <c r="P11" s="6">
        <f>SUM(C11:O11)</f>
        <v>6091.66</v>
      </c>
      <c r="Q11" s="3">
        <v>1</v>
      </c>
    </row>
    <row r="12" spans="1:17" s="2" customFormat="1" ht="16.5">
      <c r="A12" s="3">
        <f t="shared" ref="A12:A27" si="0">Q12</f>
        <v>2</v>
      </c>
      <c r="B12" s="4" t="s">
        <v>17</v>
      </c>
      <c r="C12" s="5">
        <v>315</v>
      </c>
      <c r="D12" s="5">
        <v>546</v>
      </c>
      <c r="E12" s="5">
        <v>324.5</v>
      </c>
      <c r="F12" s="5">
        <v>246.66</v>
      </c>
      <c r="G12" s="5">
        <v>549</v>
      </c>
      <c r="H12" s="5">
        <v>705.75</v>
      </c>
      <c r="I12" s="5">
        <v>100.25</v>
      </c>
      <c r="J12" s="5">
        <v>248</v>
      </c>
      <c r="K12" s="5">
        <v>786</v>
      </c>
      <c r="L12" s="5">
        <v>1101.75</v>
      </c>
      <c r="M12" s="5">
        <v>231</v>
      </c>
      <c r="N12" s="5">
        <v>249</v>
      </c>
      <c r="O12" s="33"/>
      <c r="P12" s="6">
        <f>SUM(C12:O12)</f>
        <v>5402.91</v>
      </c>
      <c r="Q12" s="3">
        <v>2</v>
      </c>
    </row>
    <row r="13" spans="1:17" s="2" customFormat="1" ht="16.5">
      <c r="A13" s="3">
        <f t="shared" si="0"/>
        <v>3</v>
      </c>
      <c r="B13" s="4" t="s">
        <v>66</v>
      </c>
      <c r="C13" s="32">
        <v>476.75</v>
      </c>
      <c r="D13" s="5">
        <v>585</v>
      </c>
      <c r="E13" s="32">
        <v>498.5</v>
      </c>
      <c r="F13" s="5">
        <v>289</v>
      </c>
      <c r="G13" s="5">
        <v>513</v>
      </c>
      <c r="H13" s="32">
        <v>468.67</v>
      </c>
      <c r="I13" s="5">
        <v>159.5</v>
      </c>
      <c r="J13" s="5">
        <v>228.5</v>
      </c>
      <c r="K13" s="5">
        <v>674.5</v>
      </c>
      <c r="L13" s="5">
        <v>499.5</v>
      </c>
      <c r="M13" s="5">
        <v>300</v>
      </c>
      <c r="N13" s="5">
        <v>453</v>
      </c>
      <c r="O13" s="33"/>
      <c r="P13" s="6">
        <f>SUM(C13:O13)</f>
        <v>5145.92</v>
      </c>
      <c r="Q13" s="3">
        <v>3</v>
      </c>
    </row>
    <row r="14" spans="1:17" s="2" customFormat="1" ht="16.5">
      <c r="A14" s="3">
        <f t="shared" si="0"/>
        <v>4</v>
      </c>
      <c r="B14" s="4" t="s">
        <v>20</v>
      </c>
      <c r="C14" s="5">
        <v>413.5</v>
      </c>
      <c r="D14" s="5">
        <v>165</v>
      </c>
      <c r="E14" s="5">
        <v>292.83</v>
      </c>
      <c r="F14" s="5">
        <v>45</v>
      </c>
      <c r="G14" s="5">
        <v>466.5</v>
      </c>
      <c r="H14" s="38">
        <v>227.5</v>
      </c>
      <c r="I14" s="5">
        <v>98</v>
      </c>
      <c r="J14" s="5">
        <v>207</v>
      </c>
      <c r="K14" s="5">
        <v>597</v>
      </c>
      <c r="L14" s="5">
        <v>369</v>
      </c>
      <c r="M14" s="5">
        <v>637.5</v>
      </c>
      <c r="N14" s="5">
        <v>336</v>
      </c>
      <c r="O14" s="33"/>
      <c r="P14" s="6">
        <f>SUM(C14:O14)</f>
        <v>3854.83</v>
      </c>
      <c r="Q14" s="3">
        <v>4</v>
      </c>
    </row>
    <row r="15" spans="1:17" s="2" customFormat="1" ht="16.5">
      <c r="A15" s="3">
        <f t="shared" si="0"/>
        <v>5</v>
      </c>
      <c r="B15" s="4" t="s">
        <v>50</v>
      </c>
      <c r="C15" s="32">
        <v>130</v>
      </c>
      <c r="D15" s="32">
        <v>447</v>
      </c>
      <c r="E15" s="32">
        <v>245</v>
      </c>
      <c r="F15" s="5">
        <v>429</v>
      </c>
      <c r="G15" s="5">
        <v>229</v>
      </c>
      <c r="H15" s="32">
        <v>448.67</v>
      </c>
      <c r="I15" s="5">
        <v>134.75</v>
      </c>
      <c r="J15" s="5">
        <v>42</v>
      </c>
      <c r="K15" s="5">
        <v>310</v>
      </c>
      <c r="L15" s="5">
        <v>582.75</v>
      </c>
      <c r="M15" s="5">
        <v>428.5</v>
      </c>
      <c r="N15" s="5">
        <v>215</v>
      </c>
      <c r="O15" s="33"/>
      <c r="P15" s="6">
        <f>SUM(C15:O15)</f>
        <v>3641.67</v>
      </c>
      <c r="Q15" s="3">
        <v>5</v>
      </c>
    </row>
    <row r="16" spans="1:17" s="2" customFormat="1" ht="16.5">
      <c r="A16" s="3">
        <f t="shared" si="0"/>
        <v>6</v>
      </c>
      <c r="B16" s="4" t="s">
        <v>28</v>
      </c>
      <c r="C16" s="5">
        <v>368</v>
      </c>
      <c r="D16" s="5">
        <v>342</v>
      </c>
      <c r="E16" s="5">
        <v>200</v>
      </c>
      <c r="F16" s="3"/>
      <c r="G16" s="5">
        <v>188</v>
      </c>
      <c r="H16" s="5">
        <v>55.5</v>
      </c>
      <c r="I16" s="35"/>
      <c r="J16" s="5">
        <v>150</v>
      </c>
      <c r="K16" s="5">
        <v>440</v>
      </c>
      <c r="L16" s="5">
        <v>533.25</v>
      </c>
      <c r="M16" s="5">
        <v>207</v>
      </c>
      <c r="N16" s="5">
        <v>179</v>
      </c>
      <c r="O16" s="33"/>
      <c r="P16" s="6">
        <f>SUM(C16:O16)</f>
        <v>2662.75</v>
      </c>
      <c r="Q16" s="3">
        <v>6</v>
      </c>
    </row>
    <row r="17" spans="1:17" s="2" customFormat="1" ht="16.5">
      <c r="A17" s="3">
        <f t="shared" si="0"/>
        <v>7</v>
      </c>
      <c r="B17" s="4" t="s">
        <v>53</v>
      </c>
      <c r="C17" s="5">
        <v>218</v>
      </c>
      <c r="D17" s="32">
        <v>303.75</v>
      </c>
      <c r="E17" s="32">
        <v>238</v>
      </c>
      <c r="F17" s="5">
        <v>65</v>
      </c>
      <c r="G17" s="5">
        <v>233.5</v>
      </c>
      <c r="H17" s="32">
        <v>237.67</v>
      </c>
      <c r="I17" s="38">
        <v>39.75</v>
      </c>
      <c r="J17" s="5">
        <v>170</v>
      </c>
      <c r="K17" s="5">
        <v>450</v>
      </c>
      <c r="L17" s="5">
        <v>255</v>
      </c>
      <c r="M17" s="5">
        <v>255</v>
      </c>
      <c r="N17" s="5">
        <v>163</v>
      </c>
      <c r="O17" s="33"/>
      <c r="P17" s="6">
        <f>SUM(C17:O17)</f>
        <v>2628.67</v>
      </c>
      <c r="Q17" s="3">
        <v>7</v>
      </c>
    </row>
    <row r="18" spans="1:17" s="2" customFormat="1" ht="16.5">
      <c r="A18" s="3">
        <f t="shared" si="0"/>
        <v>8</v>
      </c>
      <c r="B18" s="4" t="s">
        <v>67</v>
      </c>
      <c r="C18" s="5">
        <v>118</v>
      </c>
      <c r="D18" s="5">
        <v>351</v>
      </c>
      <c r="E18" s="5">
        <v>160.5</v>
      </c>
      <c r="F18" s="5">
        <v>12</v>
      </c>
      <c r="G18" s="5">
        <v>172</v>
      </c>
      <c r="H18" s="5">
        <v>93</v>
      </c>
      <c r="I18" s="32">
        <v>10.25</v>
      </c>
      <c r="J18" s="5">
        <v>163.5</v>
      </c>
      <c r="K18" s="5">
        <v>796</v>
      </c>
      <c r="L18" s="5">
        <v>33</v>
      </c>
      <c r="M18" s="5">
        <v>93.5</v>
      </c>
      <c r="N18" s="5">
        <v>344</v>
      </c>
      <c r="O18" s="33"/>
      <c r="P18" s="6">
        <f>SUM(C18:O18)</f>
        <v>2346.75</v>
      </c>
      <c r="Q18" s="3">
        <v>8</v>
      </c>
    </row>
    <row r="19" spans="1:17" s="2" customFormat="1" ht="16.5">
      <c r="A19" s="3">
        <f t="shared" si="0"/>
        <v>9</v>
      </c>
      <c r="B19" s="4" t="s">
        <v>46</v>
      </c>
      <c r="C19" s="5">
        <v>100</v>
      </c>
      <c r="D19" s="5">
        <v>105</v>
      </c>
      <c r="E19" s="5">
        <v>100</v>
      </c>
      <c r="F19" s="5">
        <v>100</v>
      </c>
      <c r="G19" s="5">
        <v>100</v>
      </c>
      <c r="H19" s="32">
        <v>100</v>
      </c>
      <c r="I19" s="37">
        <v>50</v>
      </c>
      <c r="J19" s="35"/>
      <c r="K19" s="35"/>
      <c r="L19" s="35"/>
      <c r="M19" s="5">
        <v>100</v>
      </c>
      <c r="N19" s="5">
        <v>100</v>
      </c>
      <c r="O19" s="33"/>
      <c r="P19" s="6">
        <f>SUM(C19:O19)</f>
        <v>855</v>
      </c>
      <c r="Q19" s="3">
        <v>9</v>
      </c>
    </row>
    <row r="20" spans="1:17" s="2" customFormat="1" ht="16.5">
      <c r="A20" s="3">
        <f t="shared" si="0"/>
        <v>10</v>
      </c>
      <c r="B20" s="4" t="s">
        <v>68</v>
      </c>
      <c r="C20" s="3"/>
      <c r="D20" s="5">
        <v>52.5</v>
      </c>
      <c r="E20" s="5">
        <v>14.25</v>
      </c>
      <c r="F20" s="35"/>
      <c r="G20" s="5">
        <v>20</v>
      </c>
      <c r="H20" s="5">
        <v>60</v>
      </c>
      <c r="I20" s="35"/>
      <c r="J20" s="5">
        <v>40</v>
      </c>
      <c r="K20" s="5">
        <v>20</v>
      </c>
      <c r="L20" s="5">
        <v>150</v>
      </c>
      <c r="M20" s="5">
        <v>30</v>
      </c>
      <c r="N20" s="5">
        <v>100</v>
      </c>
      <c r="O20" s="33"/>
      <c r="P20" s="6">
        <f>SUM(C20:O20)</f>
        <v>486.75</v>
      </c>
      <c r="Q20" s="3">
        <v>10</v>
      </c>
    </row>
    <row r="21" spans="1:17" s="2" customFormat="1" ht="16.5">
      <c r="A21" s="3">
        <f t="shared" si="0"/>
        <v>11</v>
      </c>
      <c r="B21" s="4" t="s">
        <v>19</v>
      </c>
      <c r="C21" s="32">
        <v>50</v>
      </c>
      <c r="D21" s="35"/>
      <c r="E21" s="32">
        <v>70</v>
      </c>
      <c r="F21" s="32">
        <v>50</v>
      </c>
      <c r="G21" s="5">
        <v>100</v>
      </c>
      <c r="H21" s="3"/>
      <c r="I21" s="35"/>
      <c r="J21" s="35"/>
      <c r="K21" s="35"/>
      <c r="L21" s="32">
        <v>75</v>
      </c>
      <c r="M21" s="5">
        <v>62</v>
      </c>
      <c r="N21" s="5">
        <v>50</v>
      </c>
      <c r="O21" s="33"/>
      <c r="P21" s="6">
        <f>SUM(C21:O21)</f>
        <v>457</v>
      </c>
      <c r="Q21" s="3">
        <v>11</v>
      </c>
    </row>
    <row r="22" spans="1:17" s="2" customFormat="1" ht="16.5">
      <c r="A22" s="3">
        <f t="shared" si="0"/>
        <v>12</v>
      </c>
      <c r="B22" s="4" t="s">
        <v>18</v>
      </c>
      <c r="C22" s="3"/>
      <c r="D22" s="3"/>
      <c r="E22" s="5">
        <v>40</v>
      </c>
      <c r="F22" s="5">
        <v>53.33</v>
      </c>
      <c r="G22" s="3"/>
      <c r="H22" s="5">
        <v>126.75</v>
      </c>
      <c r="I22" s="5">
        <v>39</v>
      </c>
      <c r="J22" s="35"/>
      <c r="K22" s="5">
        <v>49</v>
      </c>
      <c r="L22" s="5">
        <v>18</v>
      </c>
      <c r="M22" s="5">
        <v>61</v>
      </c>
      <c r="N22" s="5">
        <v>4</v>
      </c>
      <c r="O22" s="33"/>
      <c r="P22" s="6">
        <f>SUM(C22:O22)</f>
        <v>391.08</v>
      </c>
      <c r="Q22" s="3">
        <v>12</v>
      </c>
    </row>
    <row r="23" spans="1:17" s="2" customFormat="1" ht="16.5">
      <c r="A23" s="3">
        <f t="shared" si="0"/>
        <v>13</v>
      </c>
      <c r="B23" s="4" t="s">
        <v>44</v>
      </c>
      <c r="C23" s="3"/>
      <c r="D23" s="39">
        <v>180</v>
      </c>
      <c r="E23" s="35"/>
      <c r="F23" s="3"/>
      <c r="G23" s="5">
        <v>40</v>
      </c>
      <c r="H23" s="35"/>
      <c r="I23" s="35"/>
      <c r="J23" s="35"/>
      <c r="K23" s="35"/>
      <c r="L23" s="5">
        <v>60</v>
      </c>
      <c r="M23" s="35"/>
      <c r="N23" s="35"/>
      <c r="O23" s="5"/>
      <c r="P23" s="6">
        <f>SUM(C23:O23)</f>
        <v>280</v>
      </c>
      <c r="Q23" s="3">
        <v>13</v>
      </c>
    </row>
    <row r="24" spans="1:17" s="2" customFormat="1" ht="16.5">
      <c r="A24" s="3">
        <f t="shared" si="0"/>
        <v>14</v>
      </c>
      <c r="B24" s="4" t="s">
        <v>24</v>
      </c>
      <c r="C24" s="3"/>
      <c r="D24" s="3"/>
      <c r="E24" s="3"/>
      <c r="F24" s="35"/>
      <c r="G24" s="35"/>
      <c r="H24" s="35"/>
      <c r="I24" s="35"/>
      <c r="J24" s="35"/>
      <c r="K24" s="5">
        <v>201</v>
      </c>
      <c r="L24" s="35"/>
      <c r="M24" s="3"/>
      <c r="N24" s="3"/>
      <c r="O24" s="5"/>
      <c r="P24" s="6">
        <f>SUM(C24:O24)</f>
        <v>201</v>
      </c>
      <c r="Q24" s="3">
        <v>14</v>
      </c>
    </row>
    <row r="25" spans="1:17" s="2" customFormat="1" ht="16.5">
      <c r="A25" s="3">
        <f t="shared" si="0"/>
        <v>15</v>
      </c>
      <c r="B25" s="4" t="s">
        <v>69</v>
      </c>
      <c r="C25" s="3"/>
      <c r="D25" s="3"/>
      <c r="E25" s="3"/>
      <c r="F25" s="32">
        <v>8</v>
      </c>
      <c r="G25" s="32">
        <v>10</v>
      </c>
      <c r="H25" s="5">
        <v>30</v>
      </c>
      <c r="I25" s="35"/>
      <c r="J25" s="35"/>
      <c r="K25" s="32">
        <v>15</v>
      </c>
      <c r="L25" s="32">
        <v>10.5</v>
      </c>
      <c r="M25" s="32">
        <v>4</v>
      </c>
      <c r="N25" s="32">
        <v>10</v>
      </c>
      <c r="O25" s="5"/>
      <c r="P25" s="6">
        <f>SUM(C25:O25)</f>
        <v>87.5</v>
      </c>
      <c r="Q25" s="3">
        <v>15</v>
      </c>
    </row>
    <row r="26" spans="1:17" s="2" customFormat="1" ht="16.5">
      <c r="A26" s="3">
        <f t="shared" si="0"/>
        <v>16</v>
      </c>
      <c r="B26" s="4" t="s">
        <v>22</v>
      </c>
      <c r="C26" s="3"/>
      <c r="D26" s="3"/>
      <c r="E26" s="3"/>
      <c r="F26" s="3"/>
      <c r="G26" s="3"/>
      <c r="H26" s="35"/>
      <c r="I26" s="35"/>
      <c r="J26" s="35"/>
      <c r="K26" s="35"/>
      <c r="L26" s="35"/>
      <c r="M26" s="3"/>
      <c r="N26" s="3"/>
      <c r="O26" s="5"/>
      <c r="P26" s="6">
        <f>SUM(C26:O26)</f>
        <v>0</v>
      </c>
      <c r="Q26" s="3">
        <v>16</v>
      </c>
    </row>
    <row r="27" spans="1:17" s="2" customFormat="1" ht="16.5">
      <c r="A27" s="3">
        <f t="shared" si="0"/>
        <v>17</v>
      </c>
      <c r="B27" s="4" t="s">
        <v>21</v>
      </c>
      <c r="C27" s="3"/>
      <c r="D27" s="3"/>
      <c r="E27" s="3"/>
      <c r="F27" s="3"/>
      <c r="G27" s="3"/>
      <c r="H27" s="35"/>
      <c r="I27" s="35"/>
      <c r="J27" s="35"/>
      <c r="K27" s="35"/>
      <c r="L27" s="35"/>
      <c r="M27" s="3"/>
      <c r="N27" s="3"/>
      <c r="O27" s="5"/>
      <c r="P27" s="6">
        <f>SUM(C27:O27)</f>
        <v>0</v>
      </c>
      <c r="Q27" s="3">
        <v>17</v>
      </c>
    </row>
    <row r="28" spans="1:17" s="2" customFormat="1" ht="16.5" hidden="1">
      <c r="C28" s="7">
        <f t="shared" ref="C28:P28" si="1">SUM(C11:C27)</f>
        <v>2821.5</v>
      </c>
      <c r="D28" s="7">
        <f t="shared" si="1"/>
        <v>4182</v>
      </c>
      <c r="E28" s="7">
        <f t="shared" si="1"/>
        <v>2818.74</v>
      </c>
      <c r="F28" s="7">
        <f t="shared" si="1"/>
        <v>1407.9899999999998</v>
      </c>
      <c r="G28" s="7">
        <f t="shared" si="1"/>
        <v>3073</v>
      </c>
      <c r="H28" s="7">
        <f t="shared" si="1"/>
        <v>3089.01</v>
      </c>
      <c r="I28" s="7">
        <f t="shared" si="1"/>
        <v>707</v>
      </c>
      <c r="J28" s="7">
        <f t="shared" si="1"/>
        <v>1616.5</v>
      </c>
      <c r="K28" s="7">
        <f t="shared" si="1"/>
        <v>5162</v>
      </c>
      <c r="L28" s="7">
        <f t="shared" si="1"/>
        <v>4190.25</v>
      </c>
      <c r="M28" s="7">
        <f t="shared" ref="M28:N28" si="2">SUM(M11:M27)</f>
        <v>2777</v>
      </c>
      <c r="N28" s="7">
        <f t="shared" si="2"/>
        <v>2688.5</v>
      </c>
      <c r="O28" s="7"/>
      <c r="P28" s="8">
        <f t="shared" si="1"/>
        <v>34533.49</v>
      </c>
    </row>
    <row r="29" spans="1:17" s="2" customFormat="1" ht="16.5">
      <c r="B29" s="9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</row>
  </sheetData>
  <sortState xmlns:xlrd2="http://schemas.microsoft.com/office/spreadsheetml/2017/richdata2" ref="B11:P27">
    <sortCondition descending="1" ref="P11:P27"/>
  </sortState>
  <mergeCells count="21">
    <mergeCell ref="Q9:Q10"/>
    <mergeCell ref="A10:B10"/>
    <mergeCell ref="F8:F9"/>
    <mergeCell ref="G8:G9"/>
    <mergeCell ref="I8:I9"/>
    <mergeCell ref="J8:J9"/>
    <mergeCell ref="K8:K9"/>
    <mergeCell ref="A8:A9"/>
    <mergeCell ref="B8:B9"/>
    <mergeCell ref="C8:C9"/>
    <mergeCell ref="D8:D9"/>
    <mergeCell ref="E8:E9"/>
    <mergeCell ref="H8:H9"/>
    <mergeCell ref="N8:N9"/>
    <mergeCell ref="O8:O9"/>
    <mergeCell ref="A1:P1"/>
    <mergeCell ref="A2:P2"/>
    <mergeCell ref="A4:P4"/>
    <mergeCell ref="A6:P6"/>
    <mergeCell ref="L8:L9"/>
    <mergeCell ref="M8:M9"/>
  </mergeCells>
  <printOptions horizontalCentered="1" verticalCentered="1"/>
  <pageMargins left="0" right="0" top="0" bottom="0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REFERENCIAS</vt:lpstr>
      <vt:lpstr>Interclubes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2023-10-19T19:41:17Z</cp:lastPrinted>
  <dcterms:created xsi:type="dcterms:W3CDTF">2002-04-15T20:21:56Z</dcterms:created>
  <dcterms:modified xsi:type="dcterms:W3CDTF">2024-12-12T14:18:26Z</dcterms:modified>
</cp:coreProperties>
</file>